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IMER SEMESTRE 2020\INFORME\"/>
    </mc:Choice>
  </mc:AlternateContent>
  <bookViews>
    <workbookView xWindow="0" yWindow="0" windowWidth="28800" windowHeight="11730" tabRatio="563"/>
  </bookViews>
  <sheets>
    <sheet name="LDF-4" sheetId="1" r:id="rId1"/>
  </sheets>
  <definedNames>
    <definedName name="_xlnm.Print_Area" localSheetId="0">'LDF-4'!$A$1:$E$94</definedName>
    <definedName name="_xlnm.Print_Titles" localSheetId="0">'LDF-4'!$2:$12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 l="1"/>
  <c r="E20" i="1"/>
  <c r="D20" i="1"/>
  <c r="E15" i="1" l="1"/>
  <c r="D15" i="1"/>
  <c r="D16" i="1"/>
  <c r="D21" i="1"/>
  <c r="C21" i="1"/>
  <c r="C20" i="1"/>
  <c r="E16" i="1"/>
  <c r="C16" i="1"/>
  <c r="C15" i="1"/>
  <c r="E80" i="1" l="1"/>
  <c r="D80" i="1"/>
  <c r="C80" i="1"/>
  <c r="E78" i="1"/>
  <c r="D78" i="1"/>
  <c r="C78" i="1"/>
  <c r="E76" i="1"/>
  <c r="E75" i="1"/>
  <c r="E74" i="1" s="1"/>
  <c r="D76" i="1"/>
  <c r="D75" i="1"/>
  <c r="D74" i="1" s="1"/>
  <c r="C76" i="1"/>
  <c r="C75" i="1"/>
  <c r="E73" i="1"/>
  <c r="D73" i="1"/>
  <c r="C73" i="1"/>
  <c r="E64" i="1"/>
  <c r="D64" i="1"/>
  <c r="C64" i="1"/>
  <c r="E62" i="1"/>
  <c r="D62" i="1"/>
  <c r="C62" i="1"/>
  <c r="E60" i="1"/>
  <c r="D60" i="1"/>
  <c r="C60" i="1"/>
  <c r="E59" i="1"/>
  <c r="D59" i="1"/>
  <c r="C59" i="1"/>
  <c r="C58" i="1" s="1"/>
  <c r="E57" i="1"/>
  <c r="D57" i="1"/>
  <c r="C57" i="1"/>
  <c r="C51" i="1"/>
  <c r="E47" i="1"/>
  <c r="D47" i="1"/>
  <c r="C47" i="1"/>
  <c r="E44" i="1"/>
  <c r="E51" i="1" s="1"/>
  <c r="D44" i="1"/>
  <c r="C44" i="1"/>
  <c r="E34" i="1"/>
  <c r="D34" i="1"/>
  <c r="C34" i="1"/>
  <c r="E23" i="1"/>
  <c r="D23" i="1"/>
  <c r="C23" i="1"/>
  <c r="E19" i="1"/>
  <c r="D19" i="1"/>
  <c r="C19" i="1"/>
  <c r="C74" i="1" l="1"/>
  <c r="E58" i="1"/>
  <c r="E66" i="1" s="1"/>
  <c r="E67" i="1" s="1"/>
  <c r="D58" i="1"/>
  <c r="D66" i="1" s="1"/>
  <c r="D67" i="1" s="1"/>
  <c r="D51" i="1"/>
  <c r="D82" i="1"/>
  <c r="D83" i="1" s="1"/>
  <c r="C66" i="1"/>
  <c r="C67" i="1" s="1"/>
  <c r="C82" i="1"/>
  <c r="C83" i="1" s="1"/>
  <c r="E82" i="1"/>
  <c r="E83" i="1" s="1"/>
  <c r="E14" i="1"/>
  <c r="E27" i="1" s="1"/>
  <c r="E28" i="1" s="1"/>
  <c r="E29" i="1" s="1"/>
  <c r="E38" i="1" s="1"/>
  <c r="D14" i="1"/>
  <c r="D27" i="1" s="1"/>
  <c r="D28" i="1" s="1"/>
  <c r="D29" i="1" s="1"/>
  <c r="D38" i="1" s="1"/>
  <c r="C14" i="1"/>
  <c r="C27" i="1" l="1"/>
  <c r="C28" i="1" s="1"/>
  <c r="C29" i="1" s="1"/>
  <c r="C38" i="1" s="1"/>
</calcChain>
</file>

<file path=xl/sharedStrings.xml><?xml version="1.0" encoding="utf-8"?>
<sst xmlns="http://schemas.openxmlformats.org/spreadsheetml/2006/main" count="70" uniqueCount="52">
  <si>
    <t>Formato LDF-4</t>
  </si>
  <si>
    <t>Balance Presupuestario - LDF</t>
  </si>
  <si>
    <t>(PESOS)</t>
  </si>
  <si>
    <t>Concepto (c)</t>
  </si>
  <si>
    <t>Estimado/                                                                     Aprobado (d)</t>
  </si>
  <si>
    <t>Devengado</t>
  </si>
  <si>
    <t xml:space="preserve">Recaudado/                                                                       Pagado </t>
  </si>
  <si>
    <t xml:space="preserve">    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</si>
  <si>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</si>
  <si>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</si>
  <si>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</si>
  <si>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</si>
  <si>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</si>
  <si>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 xml:space="preserve">    C. Remanentes del Ejercicio Anterior ( C = C1 + C2 )</t>
  </si>
  <si>
    <t>C1. Remanentes de Ingresos de Libre Disposición aplicados en el periodo</t>
  </si>
  <si>
    <t>C2. Remanentes de Transferencias Federales Etiquetadas aplicados en el periodo</t>
  </si>
  <si>
    <t xml:space="preserve">    I. Balance Presupuestario (I = A – B + C)</t>
  </si>
  <si>
    <t xml:space="preserve">    II. Balance Presupuestario sin Financiamiento Neto (II = I - A3)</t>
  </si>
  <si>
    <t xml:space="preserve">    III. Balance Presupuestario sin Financiamiento Neto y sin Remanentes del Ejercicio Anterior (III= II - C)</t>
  </si>
  <si>
    <t>Concepto</t>
  </si>
  <si>
    <t>Aprobado</t>
  </si>
  <si>
    <t>Pagado</t>
  </si>
  <si>
    <t xml:space="preserve">    E. Intereses, Comisiones y Gastos de la Deuda (E = E1+E2)</t>
  </si>
  <si>
    <t>E1. Intereses, Comisiones y Gastos de la Deuda con Gasto No Etiquetado</t>
  </si>
  <si>
    <t>E2. Intereses, Comisiones y Gastos de la Deuda con Gasto Etiquetado</t>
  </si>
  <si>
    <t xml:space="preserve">    IV. Balance Primario (IV = III + E)</t>
  </si>
  <si>
    <t>Estimado/                                                                       Aprobado</t>
  </si>
  <si>
    <t>Recaudado/                                                               Pagado</t>
  </si>
  <si>
    <t xml:space="preserve">    F. Financiamiento (F = F1 + F2)</t>
  </si>
  <si>
    <t>F1. Financiamiento con Fuente de Pago de Ingresos de Libre Disposición</t>
  </si>
  <si>
    <t>F2. Financiamiento con Fuente de Pago de Transferencias Federales Etiquetadas</t>
  </si>
  <si>
    <t xml:space="preserve">    G. Amortización de la Deuda (G = G1 + G2)</t>
  </si>
  <si>
    <t>G1. Amortización de la Deuda Pública con Gasto No Etiquetado</t>
  </si>
  <si>
    <t>G2. Amortización de la Deuda Pública con Gasto Etiquetado</t>
  </si>
  <si>
    <t xml:space="preserve">    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</si>
  <si>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</si>
  <si>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</si>
  <si>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</si>
  <si>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</si>
  <si>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</si>
  <si>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</si>
  <si>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</si>
  <si>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</si>
  <si>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</si>
  <si>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</si>
  <si>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9"/>
        <color theme="1"/>
        <rFont val="Arial"/>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</si>
  <si>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</si>
  <si>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9"/>
        <color theme="1"/>
        <rFont val="Arial"/>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</si>
  <si>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9"/>
        <color theme="1"/>
        <rFont val="Arial"/>
        <family val="2"/>
      </rPr>
      <t>Esta información se presentará en términos anualizados.</t>
    </r>
  </si>
  <si>
    <t>MUNICIPIO DE PILCAYA GUERRERO</t>
  </si>
  <si>
    <r>
      <t xml:space="preserve">    B. Egresos Presupuestarios</t>
    </r>
    <r>
      <rPr>
        <b/>
        <vertAlign val="superscript"/>
        <sz val="8"/>
        <color theme="1"/>
        <rFont val="Arial"/>
        <family val="2"/>
      </rPr>
      <t>1</t>
    </r>
    <r>
      <rPr>
        <b/>
        <sz val="8"/>
        <color theme="1"/>
        <rFont val="Arial"/>
        <family val="2"/>
      </rPr>
      <t xml:space="preserve"> (B = B1+B2)</t>
    </r>
  </si>
  <si>
    <t>Del 1 de enero al 30 de junio de 2020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</si>
</sst>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theme="1"/>
      <name val="Calibri"/>
      <family val="2"/>
      <scheme val="minor"/>
    </font>
    <font>
      <b/>
      <sz val="11"/>
      <color theme="1"/>
      <name val="Arial"/>
      <family val="2"/>
    </font>
    <font>
      <b/>
      <sz val="6"/>
      <color theme="1"/>
      <name val="Arial"/>
      <family val="2"/>
    </font>
    <font>
      <sz val="6"/>
      <color theme="1"/>
      <name val="Arial"/>
      <family val="2"/>
    </font>
    <font>
      <b/>
      <sz val="9"/>
      <color theme="1"/>
      <name val="Arial"/>
      <family val="2"/>
    </font>
    <font>
      <sz val="9"/>
      <color theme="1"/>
      <name val="Arial"/>
      <family val="2"/>
    </font>
    <font>
      <b/>
      <sz val="8"/>
      <color theme="1"/>
      <name val="Arial"/>
      <family val="2"/>
    </font>
    <font>
      <b/>
      <sz val="10"/>
      <color theme="1"/>
      <name val="Arial"/>
      <family val="2"/>
    </font>
    <font>
      <sz val="8"/>
      <color theme="1"/>
      <name val="Arial"/>
      <family val="2"/>
    </font>
    <font>
      <b/>
      <vertAlign val="superscript"/>
      <sz val="8"/>
      <color theme="1"/>
      <name val="Arial"/>
      <family val="2"/>
    </font>
    <font>
      <sz val="8"/>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hair">
        <color auto="1"/>
      </bottom>
      <diagonal/>
    </border>
    <border>
      <left style="medium">
        <color indexed="64"/>
      </left>
      <right style="medium">
        <color indexed="64"/>
      </right>
      <top/>
      <bottom style="medium">
        <color indexed="64"/>
      </bottom>
      <diagonal/>
    </border>
    <border>
      <left style="medium">
        <color auto="1"/>
      </left>
      <right style="medium">
        <color auto="1"/>
      </right>
      <top style="hair">
        <color auto="1"/>
      </top>
      <bottom style="medium">
        <color indexed="64"/>
      </bottom>
      <diagonal/>
    </border>
    <border>
      <left style="medium">
        <color indexed="64"/>
      </left>
      <right style="medium">
        <color indexed="64"/>
      </right>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hair">
        <color auto="1"/>
      </top>
      <bottom/>
      <diagonal/>
    </border>
  </borders>
  <cellStyleXfs count="2">
    <xf numFmtId="0" fontId="0" fillId="0" borderId="0"/>
    <xf numFmtId="43" fontId="11" fillId="0" borderId="0" applyFont="0" applyFill="0" applyBorder="0" applyAlignment="0" applyProtection="0"/>
  </cellStyleXfs>
  <cellXfs count="49">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6"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6" fillId="0" borderId="7" xfId="0" applyFont="1" applyBorder="1" applyAlignment="1">
      <alignment vertical="center" wrapText="1"/>
    </xf>
    <xf numFmtId="0" fontId="8" fillId="0" borderId="7" xfId="0" applyFont="1" applyBorder="1" applyAlignment="1">
      <alignment horizontal="left" vertical="center" wrapText="1" indent="4"/>
    </xf>
    <xf numFmtId="0" fontId="8" fillId="0" borderId="7" xfId="0" applyFont="1" applyBorder="1" applyAlignment="1">
      <alignment vertical="center" wrapText="1"/>
    </xf>
    <xf numFmtId="0" fontId="8" fillId="0" borderId="5" xfId="0" applyFont="1" applyBorder="1" applyAlignment="1">
      <alignment vertical="center" wrapText="1"/>
    </xf>
    <xf numFmtId="0" fontId="6" fillId="2" borderId="8" xfId="0" applyFont="1" applyFill="1" applyBorder="1" applyAlignment="1">
      <alignment horizontal="left" vertical="center"/>
    </xf>
    <xf numFmtId="0" fontId="6" fillId="2" borderId="8" xfId="0" applyFont="1" applyFill="1" applyBorder="1" applyAlignment="1">
      <alignment horizontal="center" vertical="center" wrapText="1"/>
    </xf>
    <xf numFmtId="0" fontId="8" fillId="0" borderId="6" xfId="0" applyFont="1" applyBorder="1" applyAlignment="1">
      <alignment vertical="center" wrapText="1"/>
    </xf>
    <xf numFmtId="0" fontId="6" fillId="0" borderId="5" xfId="0" applyFont="1" applyBorder="1" applyAlignment="1">
      <alignment vertical="center" wrapText="1"/>
    </xf>
    <xf numFmtId="0" fontId="8" fillId="0" borderId="6" xfId="0" applyFont="1" applyBorder="1" applyAlignment="1">
      <alignment vertical="center"/>
    </xf>
    <xf numFmtId="0" fontId="6" fillId="0" borderId="7" xfId="0" applyFont="1" applyBorder="1" applyAlignment="1">
      <alignment vertical="center"/>
    </xf>
    <xf numFmtId="0" fontId="8" fillId="0" borderId="7" xfId="0" applyFont="1" applyBorder="1" applyAlignment="1">
      <alignment vertical="center"/>
    </xf>
    <xf numFmtId="0" fontId="8" fillId="0" borderId="7" xfId="0" applyFont="1" applyBorder="1" applyAlignment="1">
      <alignment horizontal="left" vertical="center" indent="1"/>
    </xf>
    <xf numFmtId="0" fontId="8" fillId="0" borderId="7" xfId="0" applyFont="1" applyBorder="1" applyAlignment="1">
      <alignment horizontal="left" vertical="center" wrapText="1" indent="1"/>
    </xf>
    <xf numFmtId="0" fontId="6" fillId="0" borderId="7" xfId="0" applyFont="1" applyBorder="1" applyAlignment="1">
      <alignment horizontal="left" vertical="center" wrapText="1" indent="1"/>
    </xf>
    <xf numFmtId="0" fontId="8" fillId="0" borderId="5" xfId="0" applyFont="1" applyBorder="1" applyAlignment="1">
      <alignment horizontal="left" vertical="center" indent="1"/>
    </xf>
    <xf numFmtId="0" fontId="10" fillId="0" borderId="5" xfId="0" applyFont="1" applyBorder="1"/>
    <xf numFmtId="0" fontId="6" fillId="0" borderId="5" xfId="0" applyFont="1" applyBorder="1" applyAlignment="1">
      <alignment vertical="center"/>
    </xf>
    <xf numFmtId="4" fontId="8" fillId="0" borderId="7" xfId="0" applyNumberFormat="1" applyFont="1" applyBorder="1" applyAlignment="1">
      <alignment vertical="center" wrapText="1"/>
    </xf>
    <xf numFmtId="4" fontId="6" fillId="0" borderId="7" xfId="0" applyNumberFormat="1" applyFont="1" applyBorder="1" applyAlignment="1">
      <alignment vertical="center" wrapText="1"/>
    </xf>
    <xf numFmtId="4" fontId="6" fillId="0" borderId="9" xfId="0" applyNumberFormat="1" applyFont="1" applyBorder="1" applyAlignment="1">
      <alignment vertical="center"/>
    </xf>
    <xf numFmtId="4" fontId="8" fillId="0" borderId="7" xfId="0" applyNumberFormat="1" applyFont="1" applyBorder="1"/>
    <xf numFmtId="4" fontId="0" fillId="0" borderId="0" xfId="0" applyNumberFormat="1"/>
    <xf numFmtId="4" fontId="6" fillId="0" borderId="7" xfId="0" applyNumberFormat="1" applyFont="1" applyBorder="1"/>
    <xf numFmtId="4" fontId="8" fillId="0" borderId="7" xfId="0" applyNumberFormat="1" applyFont="1" applyBorder="1" applyAlignment="1">
      <alignment vertical="center"/>
    </xf>
    <xf numFmtId="4" fontId="6" fillId="0" borderId="7" xfId="0" applyNumberFormat="1" applyFont="1" applyBorder="1" applyAlignment="1">
      <alignment vertical="center"/>
    </xf>
    <xf numFmtId="0" fontId="1" fillId="0" borderId="0" xfId="0" applyFont="1" applyBorder="1" applyAlignment="1">
      <alignment horizontal="center" vertical="center"/>
    </xf>
    <xf numFmtId="4" fontId="8" fillId="0" borderId="0" xfId="0" applyNumberFormat="1" applyFont="1" applyFill="1" applyBorder="1" applyAlignment="1">
      <alignment vertical="center" wrapText="1"/>
    </xf>
    <xf numFmtId="4" fontId="8" fillId="0" borderId="7" xfId="0" applyNumberFormat="1" applyFont="1" applyFill="1" applyBorder="1" applyAlignment="1">
      <alignment vertical="center" wrapText="1"/>
    </xf>
    <xf numFmtId="43" fontId="0" fillId="0" borderId="0" xfId="1" applyFont="1"/>
    <xf numFmtId="0" fontId="4" fillId="3" borderId="0" xfId="0" applyFont="1" applyFill="1" applyAlignment="1">
      <alignment horizontal="left" vertical="center" wrapText="1"/>
    </xf>
    <xf numFmtId="0" fontId="6" fillId="0" borderId="0" xfId="0" applyFont="1" applyFill="1" applyBorder="1" applyAlignment="1">
      <alignment horizontal="center"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1" fillId="0" borderId="0" xfId="0" applyFont="1" applyBorder="1" applyAlignment="1">
      <alignment horizontal="center" vertical="center"/>
    </xf>
    <xf numFmtId="0" fontId="7" fillId="0" borderId="0"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34925</xdr:colOff>
      <xdr:row>3</xdr:row>
      <xdr:rowOff>52387</xdr:rowOff>
    </xdr:from>
    <xdr:to>
      <xdr:col>1</xdr:col>
      <xdr:colOff>692150</xdr:colOff>
      <xdr:row>8</xdr:row>
      <xdr:rowOff>73052</xdr:rowOff>
    </xdr:to>
    <xdr:pic>
      <xdr:nvPicPr>
        <xdr:cNvPr id="6" name="Picture 1" descr="Picture">
          <a:extLst>
            <a:ext uri="{FF2B5EF4-FFF2-40B4-BE49-F238E27FC236}">
              <a16:creationId xmlns:a16="http://schemas.microsoft.com/office/drawing/2014/main" id="{95750B3F-4F8C-4822-A5C1-1725DD5793A8}"/>
            </a:ext>
          </a:extLst>
        </xdr:cNvPr>
        <xdr:cNvPicPr>
          <a:picLocks noChangeAspect="1"/>
        </xdr:cNvPicPr>
      </xdr:nvPicPr>
      <xdr:blipFill>
        <a:blip xmlns:r="http://schemas.openxmlformats.org/officeDocument/2006/relationships" r:embed="rId1"/>
        <a:stretch>
          <a:fillRect/>
        </a:stretch>
      </xdr:blipFill>
      <xdr:spPr>
        <a:xfrm>
          <a:off x="180975" y="503237"/>
          <a:ext cx="657225" cy="579465"/>
        </a:xfrm>
        <a:prstGeom prst="rect">
          <a:avLst/>
        </a:prstGeom>
      </xdr:spPr>
    </xdr:pic>
    <xdr:clientData/>
  </xdr:twoCellAnchor>
  <xdr:twoCellAnchor editAs="oneCell">
    <xdr:from>
      <xdr:col>3</xdr:col>
      <xdr:colOff>450212</xdr:colOff>
      <xdr:row>3</xdr:row>
      <xdr:rowOff>36513</xdr:rowOff>
    </xdr:from>
    <xdr:to>
      <xdr:col>4</xdr:col>
      <xdr:colOff>749829</xdr:colOff>
      <xdr:row>8</xdr:row>
      <xdr:rowOff>69850</xdr:rowOff>
    </xdr:to>
    <xdr:pic>
      <xdr:nvPicPr>
        <xdr:cNvPr id="7" name="Picture 1" descr="Picture">
          <a:extLst>
            <a:ext uri="{FF2B5EF4-FFF2-40B4-BE49-F238E27FC236}">
              <a16:creationId xmlns:a16="http://schemas.microsoft.com/office/drawing/2014/main" id="{CEC2144E-2D9A-4C0F-B6CE-3549BF0DFC16}"/>
            </a:ext>
          </a:extLst>
        </xdr:cNvPr>
        <xdr:cNvPicPr>
          <a:picLocks noChangeAspect="1"/>
        </xdr:cNvPicPr>
      </xdr:nvPicPr>
      <xdr:blipFill>
        <a:blip xmlns:r="http://schemas.openxmlformats.org/officeDocument/2006/relationships" r:embed="rId2"/>
        <a:stretch>
          <a:fillRect/>
        </a:stretch>
      </xdr:blipFill>
      <xdr:spPr>
        <a:xfrm>
          <a:off x="5854062" y="487363"/>
          <a:ext cx="1087017" cy="592137"/>
        </a:xfrm>
        <a:prstGeom prst="rect">
          <a:avLst/>
        </a:prstGeom>
      </xdr:spPr>
    </xdr:pic>
    <xdr:clientData/>
  </xdr:twoCellAnchor>
  <xdr:twoCellAnchor>
    <xdr:from>
      <xdr:col>3</xdr:col>
      <xdr:colOff>45719</xdr:colOff>
      <xdr:row>88</xdr:row>
      <xdr:rowOff>0</xdr:rowOff>
    </xdr:from>
    <xdr:to>
      <xdr:col>5</xdr:col>
      <xdr:colOff>83820</xdr:colOff>
      <xdr:row>92</xdr:row>
      <xdr:rowOff>121920</xdr:rowOff>
    </xdr:to>
    <xdr:sp macro="" textlink="">
      <xdr:nvSpPr>
        <xdr:cNvPr id="8" name="Text Box 6">
          <a:extLst>
            <a:ext uri="{FF2B5EF4-FFF2-40B4-BE49-F238E27FC236}">
              <a16:creationId xmlns:a16="http://schemas.microsoft.com/office/drawing/2014/main" id="{E78B9A56-451C-4509-9706-07AC3394DF68}"/>
            </a:ext>
          </a:extLst>
        </xdr:cNvPr>
        <xdr:cNvSpPr txBox="1">
          <a:spLocks noChangeArrowheads="1"/>
        </xdr:cNvSpPr>
      </xdr:nvSpPr>
      <xdr:spPr bwMode="auto">
        <a:xfrm>
          <a:off x="5448299" y="13167360"/>
          <a:ext cx="1607821" cy="85344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Autorizó:</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0"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SANDRA VELAZQUEZ LARA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Presidenta Municipal</a:t>
          </a:r>
        </a:p>
      </xdr:txBody>
    </xdr:sp>
    <xdr:clientData/>
  </xdr:twoCellAnchor>
  <xdr:twoCellAnchor>
    <xdr:from>
      <xdr:col>1</xdr:col>
      <xdr:colOff>3209925</xdr:colOff>
      <xdr:row>88</xdr:row>
      <xdr:rowOff>0</xdr:rowOff>
    </xdr:from>
    <xdr:to>
      <xdr:col>3</xdr:col>
      <xdr:colOff>69850</xdr:colOff>
      <xdr:row>92</xdr:row>
      <xdr:rowOff>101600</xdr:rowOff>
    </xdr:to>
    <xdr:sp macro="" textlink="">
      <xdr:nvSpPr>
        <xdr:cNvPr id="9" name="Text Box 9">
          <a:extLst>
            <a:ext uri="{FF2B5EF4-FFF2-40B4-BE49-F238E27FC236}">
              <a16:creationId xmlns:a16="http://schemas.microsoft.com/office/drawing/2014/main" id="{3A880522-4153-420A-A70F-3914BC0F9C55}"/>
            </a:ext>
          </a:extLst>
        </xdr:cNvPr>
        <xdr:cNvSpPr txBox="1">
          <a:spLocks noChangeArrowheads="1"/>
        </xdr:cNvSpPr>
      </xdr:nvSpPr>
      <xdr:spPr bwMode="auto">
        <a:xfrm>
          <a:off x="3355975" y="13023850"/>
          <a:ext cx="2117725" cy="8382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Vº. Bº.</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JOAQUÍN LEONEL AGUILAR LEGUÍZAMO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Síndico Procurador</a:t>
          </a:r>
        </a:p>
      </xdr:txBody>
    </xdr:sp>
    <xdr:clientData/>
  </xdr:twoCellAnchor>
  <xdr:twoCellAnchor>
    <xdr:from>
      <xdr:col>0</xdr:col>
      <xdr:colOff>57151</xdr:colOff>
      <xdr:row>88</xdr:row>
      <xdr:rowOff>0</xdr:rowOff>
    </xdr:from>
    <xdr:to>
      <xdr:col>1</xdr:col>
      <xdr:colOff>1644650</xdr:colOff>
      <xdr:row>92</xdr:row>
      <xdr:rowOff>83820</xdr:rowOff>
    </xdr:to>
    <xdr:sp macro="" textlink="">
      <xdr:nvSpPr>
        <xdr:cNvPr id="10" name="Text Box 8">
          <a:extLst>
            <a:ext uri="{FF2B5EF4-FFF2-40B4-BE49-F238E27FC236}">
              <a16:creationId xmlns:a16="http://schemas.microsoft.com/office/drawing/2014/main" id="{6E8A5F40-975A-401C-88AE-A376C6D02F72}"/>
            </a:ext>
          </a:extLst>
        </xdr:cNvPr>
        <xdr:cNvSpPr txBox="1">
          <a:spLocks noChangeArrowheads="1"/>
        </xdr:cNvSpPr>
      </xdr:nvSpPr>
      <xdr:spPr bwMode="auto">
        <a:xfrm>
          <a:off x="57151" y="13167360"/>
          <a:ext cx="1732279" cy="81534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Elaboró:</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NATHALY RAMÍREZ BELLO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900" b="1" i="0" baseline="0">
              <a:effectLst/>
              <a:latin typeface="+mn-lt"/>
              <a:ea typeface="+mn-ea"/>
              <a:cs typeface="+mn-cs"/>
            </a:rPr>
            <a:t>Tesorera Municipal</a:t>
          </a:r>
          <a:endParaRPr kumimoji="0" lang="es-MX" sz="800" b="1" i="0" u="none" strike="noStrike" kern="0" cap="none" spc="0" normalizeH="0" baseline="0" noProof="0">
            <a:ln>
              <a:noFill/>
            </a:ln>
            <a:solidFill>
              <a:srgbClr val="000000"/>
            </a:solidFill>
            <a:effectLst/>
            <a:uLnTx/>
            <a:uFillTx/>
            <a:latin typeface="Arial"/>
            <a:cs typeface="Arial"/>
          </a:endParaRPr>
        </a:p>
      </xdr:txBody>
    </xdr:sp>
    <xdr:clientData/>
  </xdr:twoCellAnchor>
  <xdr:twoCellAnchor>
    <xdr:from>
      <xdr:col>1</xdr:col>
      <xdr:colOff>1607819</xdr:colOff>
      <xdr:row>88</xdr:row>
      <xdr:rowOff>0</xdr:rowOff>
    </xdr:from>
    <xdr:to>
      <xdr:col>1</xdr:col>
      <xdr:colOff>3276600</xdr:colOff>
      <xdr:row>92</xdr:row>
      <xdr:rowOff>34925</xdr:rowOff>
    </xdr:to>
    <xdr:sp macro="" textlink="">
      <xdr:nvSpPr>
        <xdr:cNvPr id="11" name="Text Box 8">
          <a:extLst>
            <a:ext uri="{FF2B5EF4-FFF2-40B4-BE49-F238E27FC236}">
              <a16:creationId xmlns:a16="http://schemas.microsoft.com/office/drawing/2014/main" id="{827043FB-AD10-46F5-A735-29F60CB57319}"/>
            </a:ext>
          </a:extLst>
        </xdr:cNvPr>
        <xdr:cNvSpPr txBox="1">
          <a:spLocks noChangeArrowheads="1"/>
        </xdr:cNvSpPr>
      </xdr:nvSpPr>
      <xdr:spPr bwMode="auto">
        <a:xfrm>
          <a:off x="1753869" y="13023850"/>
          <a:ext cx="1668781" cy="7715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Revisó:</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DAVID SÁNCHEZ APREZA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Contralor Interno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99"/>
  <sheetViews>
    <sheetView tabSelected="1" topLeftCell="A67" zoomScaleNormal="100" workbookViewId="0">
      <selection activeCell="H54" sqref="H54"/>
    </sheetView>
  </sheetViews>
  <sheetFormatPr baseColWidth="10" defaultRowHeight="15" x14ac:dyDescent="0.25"/>
  <cols>
    <col min="1" max="1" width="2.140625" customWidth="1"/>
    <col min="2" max="2" width="65" customWidth="1"/>
    <col min="3" max="3" width="11.7109375" customWidth="1"/>
    <col min="4" max="5" width="11.42578125" customWidth="1"/>
    <col min="6" max="6" width="2" customWidth="1"/>
    <col min="7" max="7" width="12.5703125" customWidth="1"/>
    <col min="8" max="8" width="14.140625" bestFit="1" customWidth="1"/>
  </cols>
  <sheetData>
    <row r="2" spans="2:7" ht="15" customHeight="1" x14ac:dyDescent="0.25">
      <c r="D2" s="45" t="s">
        <v>0</v>
      </c>
      <c r="E2" s="45"/>
    </row>
    <row r="3" spans="2:7" ht="6" customHeight="1" x14ac:dyDescent="0.25">
      <c r="D3" s="33"/>
      <c r="E3" s="33"/>
    </row>
    <row r="4" spans="2:7" ht="4.9000000000000004" customHeight="1" x14ac:dyDescent="0.25">
      <c r="B4" s="46"/>
      <c r="C4" s="46"/>
      <c r="D4" s="46"/>
      <c r="E4" s="46"/>
    </row>
    <row r="5" spans="2:7" ht="10.5" customHeight="1" x14ac:dyDescent="0.25">
      <c r="B5" s="46" t="s">
        <v>49</v>
      </c>
      <c r="C5" s="46"/>
      <c r="D5" s="46"/>
      <c r="E5" s="46"/>
    </row>
    <row r="6" spans="2:7" ht="10.5" customHeight="1" x14ac:dyDescent="0.25">
      <c r="B6" s="38" t="s">
        <v>1</v>
      </c>
      <c r="C6" s="38"/>
      <c r="D6" s="38"/>
      <c r="E6" s="38"/>
    </row>
    <row r="7" spans="2:7" ht="9.75" customHeight="1" x14ac:dyDescent="0.25">
      <c r="B7" s="38" t="s">
        <v>51</v>
      </c>
      <c r="C7" s="38"/>
      <c r="D7" s="38"/>
      <c r="E7" s="38"/>
    </row>
    <row r="8" spans="2:7" ht="9.75" customHeight="1" x14ac:dyDescent="0.25">
      <c r="B8" s="38" t="s">
        <v>2</v>
      </c>
      <c r="C8" s="38"/>
      <c r="D8" s="38"/>
      <c r="E8" s="38"/>
    </row>
    <row r="9" spans="2:7" ht="10.15" customHeight="1" x14ac:dyDescent="0.25">
      <c r="B9" s="38"/>
      <c r="C9" s="38"/>
      <c r="D9" s="38"/>
      <c r="E9" s="38"/>
    </row>
    <row r="10" spans="2:7" ht="8.25" customHeight="1" thickBot="1" x14ac:dyDescent="0.3">
      <c r="B10" s="1"/>
      <c r="C10" s="2"/>
      <c r="D10" s="2"/>
      <c r="E10" s="2"/>
    </row>
    <row r="11" spans="2:7" ht="10.5" customHeight="1" x14ac:dyDescent="0.25">
      <c r="B11" s="47" t="s">
        <v>3</v>
      </c>
      <c r="C11" s="41" t="s">
        <v>4</v>
      </c>
      <c r="D11" s="41" t="s">
        <v>5</v>
      </c>
      <c r="E11" s="41" t="s">
        <v>6</v>
      </c>
    </row>
    <row r="12" spans="2:7" ht="9.75" customHeight="1" thickBot="1" x14ac:dyDescent="0.3">
      <c r="B12" s="48"/>
      <c r="C12" s="42"/>
      <c r="D12" s="42"/>
      <c r="E12" s="42"/>
    </row>
    <row r="13" spans="2:7" ht="5.25" customHeight="1" x14ac:dyDescent="0.25">
      <c r="B13" s="3"/>
      <c r="C13" s="3"/>
      <c r="D13" s="3"/>
      <c r="E13" s="3"/>
    </row>
    <row r="14" spans="2:7" x14ac:dyDescent="0.25">
      <c r="B14" s="8" t="s">
        <v>7</v>
      </c>
      <c r="C14" s="26">
        <f>C15+C16+C17</f>
        <v>124688912.00000001</v>
      </c>
      <c r="D14" s="26">
        <f>D15+D16+D17</f>
        <v>69961226.769999996</v>
      </c>
      <c r="E14" s="26">
        <f>E15+E16+E17</f>
        <v>69961226.769999996</v>
      </c>
    </row>
    <row r="15" spans="2:7" x14ac:dyDescent="0.25">
      <c r="B15" s="9" t="s">
        <v>8</v>
      </c>
      <c r="C15" s="25">
        <f>80558018.12+14136215.26</f>
        <v>94694233.38000001</v>
      </c>
      <c r="D15" s="35">
        <f>45750122.12+5639905.33</f>
        <v>51390027.449999996</v>
      </c>
      <c r="E15" s="35">
        <f>45750122.12+5639905.33</f>
        <v>51390027.449999996</v>
      </c>
      <c r="G15" s="34"/>
    </row>
    <row r="16" spans="2:7" x14ac:dyDescent="0.25">
      <c r="B16" s="9" t="s">
        <v>9</v>
      </c>
      <c r="C16" s="25">
        <f>20924527.46+9070151.16</f>
        <v>29994678.620000001</v>
      </c>
      <c r="D16" s="25">
        <f>14052506.98+4518692.34</f>
        <v>18571199.32</v>
      </c>
      <c r="E16" s="25">
        <f>14052506.98+4518692.34</f>
        <v>18571199.32</v>
      </c>
    </row>
    <row r="17" spans="2:8" x14ac:dyDescent="0.25">
      <c r="B17" s="9" t="s">
        <v>10</v>
      </c>
      <c r="C17" s="25">
        <v>0</v>
      </c>
      <c r="D17" s="25">
        <v>0</v>
      </c>
      <c r="E17" s="25">
        <v>0</v>
      </c>
    </row>
    <row r="18" spans="2:8" ht="7.15" customHeight="1" x14ac:dyDescent="0.25">
      <c r="B18" s="8"/>
      <c r="C18" s="25"/>
      <c r="D18" s="25"/>
      <c r="E18" s="25"/>
    </row>
    <row r="19" spans="2:8" x14ac:dyDescent="0.25">
      <c r="B19" s="8" t="s">
        <v>50</v>
      </c>
      <c r="C19" s="26">
        <f>C21+C20</f>
        <v>124688912.00000001</v>
      </c>
      <c r="D19" s="26">
        <f>D21+D20</f>
        <v>53539900.869999997</v>
      </c>
      <c r="E19" s="26">
        <f>E21+E20</f>
        <v>53539900.869999997</v>
      </c>
      <c r="H19" s="29"/>
    </row>
    <row r="20" spans="2:8" x14ac:dyDescent="0.25">
      <c r="B20" s="9" t="s">
        <v>11</v>
      </c>
      <c r="C20" s="25">
        <f>80558018.12+14136215.26</f>
        <v>94694233.38000001</v>
      </c>
      <c r="D20" s="35">
        <f>32254494.71+4554331.47</f>
        <v>36808826.18</v>
      </c>
      <c r="E20" s="35">
        <f>32254494.71+4554331.47</f>
        <v>36808826.18</v>
      </c>
      <c r="H20" s="29"/>
    </row>
    <row r="21" spans="2:8" x14ac:dyDescent="0.25">
      <c r="B21" s="9" t="s">
        <v>12</v>
      </c>
      <c r="C21" s="25">
        <f>20924527.46+9070151.16</f>
        <v>29994678.620000001</v>
      </c>
      <c r="D21" s="25">
        <f>12295816.92+4435257.77</f>
        <v>16731074.689999999</v>
      </c>
      <c r="E21" s="25">
        <f>12295816.92+4435257.77</f>
        <v>16731074.689999999</v>
      </c>
      <c r="F21" s="29"/>
      <c r="H21" s="36"/>
    </row>
    <row r="22" spans="2:8" ht="7.15" customHeight="1" x14ac:dyDescent="0.25">
      <c r="B22" s="10"/>
      <c r="C22" s="25"/>
      <c r="D22" s="25"/>
      <c r="E22" s="25"/>
      <c r="H22" s="29"/>
    </row>
    <row r="23" spans="2:8" x14ac:dyDescent="0.25">
      <c r="B23" s="8" t="s">
        <v>13</v>
      </c>
      <c r="C23" s="26">
        <f>C25+C24</f>
        <v>0</v>
      </c>
      <c r="D23" s="26">
        <f>D25+D24</f>
        <v>0</v>
      </c>
      <c r="E23" s="26">
        <f>E25+E24</f>
        <v>0</v>
      </c>
      <c r="H23" s="29"/>
    </row>
    <row r="24" spans="2:8" x14ac:dyDescent="0.25">
      <c r="B24" s="9" t="s">
        <v>14</v>
      </c>
      <c r="C24" s="25">
        <v>0</v>
      </c>
      <c r="D24" s="25">
        <v>0</v>
      </c>
      <c r="E24" s="25">
        <v>0</v>
      </c>
      <c r="H24" s="34"/>
    </row>
    <row r="25" spans="2:8" x14ac:dyDescent="0.25">
      <c r="B25" s="9" t="s">
        <v>15</v>
      </c>
      <c r="C25" s="25">
        <v>0</v>
      </c>
      <c r="D25" s="25">
        <v>0</v>
      </c>
      <c r="E25" s="25">
        <v>0</v>
      </c>
      <c r="H25" s="29"/>
    </row>
    <row r="26" spans="2:8" ht="7.15" customHeight="1" x14ac:dyDescent="0.25">
      <c r="B26" s="10"/>
      <c r="C26" s="25"/>
      <c r="D26" s="25"/>
      <c r="E26" s="25"/>
    </row>
    <row r="27" spans="2:8" x14ac:dyDescent="0.25">
      <c r="B27" s="8" t="s">
        <v>16</v>
      </c>
      <c r="C27" s="26">
        <f>C14-C19+C23</f>
        <v>0</v>
      </c>
      <c r="D27" s="26">
        <f>D14-D19+D23</f>
        <v>16421325.899999999</v>
      </c>
      <c r="E27" s="26">
        <f>E14-E19+E23</f>
        <v>16421325.899999999</v>
      </c>
      <c r="H27" s="29"/>
    </row>
    <row r="28" spans="2:8" x14ac:dyDescent="0.25">
      <c r="B28" s="8" t="s">
        <v>17</v>
      </c>
      <c r="C28" s="26">
        <f>C27-C17</f>
        <v>0</v>
      </c>
      <c r="D28" s="26">
        <f t="shared" ref="D28:E28" si="0">D27-D17</f>
        <v>16421325.899999999</v>
      </c>
      <c r="E28" s="26">
        <f t="shared" si="0"/>
        <v>16421325.899999999</v>
      </c>
    </row>
    <row r="29" spans="2:8" ht="22.5" x14ac:dyDescent="0.25">
      <c r="B29" s="8" t="s">
        <v>18</v>
      </c>
      <c r="C29" s="26">
        <f>C28-C23</f>
        <v>0</v>
      </c>
      <c r="D29" s="26">
        <f t="shared" ref="D29:E29" si="1">D28-D23</f>
        <v>16421325.899999999</v>
      </c>
      <c r="E29" s="26">
        <f t="shared" si="1"/>
        <v>16421325.899999999</v>
      </c>
    </row>
    <row r="30" spans="2:8" ht="5.25" customHeight="1" thickBot="1" x14ac:dyDescent="0.3">
      <c r="B30" s="4"/>
      <c r="C30" s="11"/>
      <c r="D30" s="11"/>
      <c r="E30" s="11"/>
    </row>
    <row r="31" spans="2:8" ht="9" customHeight="1" thickBot="1" x14ac:dyDescent="0.3"/>
    <row r="32" spans="2:8" ht="15.75" thickBot="1" x14ac:dyDescent="0.3">
      <c r="B32" s="12" t="s">
        <v>19</v>
      </c>
      <c r="C32" s="13" t="s">
        <v>20</v>
      </c>
      <c r="D32" s="13" t="s">
        <v>5</v>
      </c>
      <c r="E32" s="13" t="s">
        <v>21</v>
      </c>
    </row>
    <row r="33" spans="2:5" ht="7.15" customHeight="1" x14ac:dyDescent="0.25">
      <c r="B33" s="14"/>
      <c r="C33" s="14"/>
      <c r="D33" s="14"/>
      <c r="E33" s="14"/>
    </row>
    <row r="34" spans="2:5" x14ac:dyDescent="0.25">
      <c r="B34" s="8" t="s">
        <v>22</v>
      </c>
      <c r="C34" s="26">
        <f>C36+C35</f>
        <v>0</v>
      </c>
      <c r="D34" s="26">
        <f>D36+D35</f>
        <v>0</v>
      </c>
      <c r="E34" s="26">
        <f>E36+E35</f>
        <v>0</v>
      </c>
    </row>
    <row r="35" spans="2:5" x14ac:dyDescent="0.25">
      <c r="B35" s="9" t="s">
        <v>23</v>
      </c>
      <c r="C35" s="25">
        <v>0</v>
      </c>
      <c r="D35" s="25">
        <v>0</v>
      </c>
      <c r="E35" s="25">
        <v>0</v>
      </c>
    </row>
    <row r="36" spans="2:5" x14ac:dyDescent="0.25">
      <c r="B36" s="9" t="s">
        <v>24</v>
      </c>
      <c r="C36" s="25">
        <v>0</v>
      </c>
      <c r="D36" s="25">
        <v>0</v>
      </c>
      <c r="E36" s="25">
        <v>0</v>
      </c>
    </row>
    <row r="37" spans="2:5" ht="7.15" customHeight="1" x14ac:dyDescent="0.25">
      <c r="B37" s="8"/>
      <c r="C37" s="25"/>
      <c r="D37" s="25"/>
      <c r="E37" s="25"/>
    </row>
    <row r="38" spans="2:5" x14ac:dyDescent="0.25">
      <c r="B38" s="8" t="s">
        <v>25</v>
      </c>
      <c r="C38" s="26">
        <f>C29+C34</f>
        <v>0</v>
      </c>
      <c r="D38" s="26">
        <f t="shared" ref="D38:E38" si="2">D29+D34</f>
        <v>16421325.899999999</v>
      </c>
      <c r="E38" s="26">
        <f t="shared" si="2"/>
        <v>16421325.899999999</v>
      </c>
    </row>
    <row r="39" spans="2:5" ht="7.15" customHeight="1" thickBot="1" x14ac:dyDescent="0.3">
      <c r="B39" s="15"/>
      <c r="C39" s="15"/>
      <c r="D39" s="15"/>
      <c r="E39" s="15"/>
    </row>
    <row r="40" spans="2:5" ht="9" customHeight="1" thickBot="1" x14ac:dyDescent="0.3"/>
    <row r="41" spans="2:5" ht="8.25" customHeight="1" x14ac:dyDescent="0.25">
      <c r="B41" s="39" t="s">
        <v>19</v>
      </c>
      <c r="C41" s="41" t="s">
        <v>26</v>
      </c>
      <c r="D41" s="43" t="s">
        <v>5</v>
      </c>
      <c r="E41" s="41" t="s">
        <v>27</v>
      </c>
    </row>
    <row r="42" spans="2:5" ht="10.5" customHeight="1" thickBot="1" x14ac:dyDescent="0.3">
      <c r="B42" s="40"/>
      <c r="C42" s="42"/>
      <c r="D42" s="44"/>
      <c r="E42" s="42"/>
    </row>
    <row r="43" spans="2:5" ht="5.25" customHeight="1" x14ac:dyDescent="0.25">
      <c r="B43" s="16"/>
      <c r="C43" s="16"/>
      <c r="D43" s="16"/>
      <c r="E43" s="16"/>
    </row>
    <row r="44" spans="2:5" x14ac:dyDescent="0.25">
      <c r="B44" s="17" t="s">
        <v>28</v>
      </c>
      <c r="C44" s="26">
        <f>C46+C45</f>
        <v>0</v>
      </c>
      <c r="D44" s="26">
        <f>D46+D45</f>
        <v>0</v>
      </c>
      <c r="E44" s="26">
        <f>E46+E45</f>
        <v>0</v>
      </c>
    </row>
    <row r="45" spans="2:5" x14ac:dyDescent="0.25">
      <c r="B45" s="9" t="s">
        <v>29</v>
      </c>
      <c r="C45" s="25">
        <v>0</v>
      </c>
      <c r="D45" s="25">
        <v>0</v>
      </c>
      <c r="E45" s="25">
        <v>0</v>
      </c>
    </row>
    <row r="46" spans="2:5" x14ac:dyDescent="0.25">
      <c r="B46" s="9" t="s">
        <v>30</v>
      </c>
      <c r="C46" s="25">
        <v>0</v>
      </c>
      <c r="D46" s="25">
        <v>0</v>
      </c>
      <c r="E46" s="25">
        <v>0</v>
      </c>
    </row>
    <row r="47" spans="2:5" x14ac:dyDescent="0.25">
      <c r="B47" s="17" t="s">
        <v>31</v>
      </c>
      <c r="C47" s="26">
        <f>C49+C48</f>
        <v>0</v>
      </c>
      <c r="D47" s="26">
        <f>D49+D48</f>
        <v>0</v>
      </c>
      <c r="E47" s="26">
        <f>E49+E48</f>
        <v>0</v>
      </c>
    </row>
    <row r="48" spans="2:5" x14ac:dyDescent="0.25">
      <c r="B48" s="9" t="s">
        <v>32</v>
      </c>
      <c r="C48" s="25">
        <v>0</v>
      </c>
      <c r="D48" s="25">
        <v>0</v>
      </c>
      <c r="E48" s="25">
        <v>0</v>
      </c>
    </row>
    <row r="49" spans="2:5" x14ac:dyDescent="0.25">
      <c r="B49" s="9" t="s">
        <v>33</v>
      </c>
      <c r="C49" s="25">
        <v>0</v>
      </c>
      <c r="D49" s="25">
        <v>0</v>
      </c>
      <c r="E49" s="25">
        <v>0</v>
      </c>
    </row>
    <row r="50" spans="2:5" ht="7.15" customHeight="1" x14ac:dyDescent="0.25">
      <c r="B50" s="17"/>
      <c r="C50" s="18"/>
      <c r="D50" s="18"/>
      <c r="E50" s="18"/>
    </row>
    <row r="51" spans="2:5" x14ac:dyDescent="0.25">
      <c r="B51" s="17" t="s">
        <v>34</v>
      </c>
      <c r="C51" s="27">
        <f>C44-C47</f>
        <v>0</v>
      </c>
      <c r="D51" s="27">
        <f t="shared" ref="D51:E51" si="3">D44-D47</f>
        <v>0</v>
      </c>
      <c r="E51" s="27">
        <f t="shared" si="3"/>
        <v>0</v>
      </c>
    </row>
    <row r="52" spans="2:5" ht="5.25" customHeight="1" thickBot="1" x14ac:dyDescent="0.3">
      <c r="B52" s="5"/>
      <c r="C52" s="5"/>
      <c r="D52" s="5"/>
      <c r="E52" s="5"/>
    </row>
    <row r="53" spans="2:5" ht="9.75" customHeight="1" thickBot="1" x14ac:dyDescent="0.3"/>
    <row r="54" spans="2:5" ht="10.5" customHeight="1" x14ac:dyDescent="0.25">
      <c r="B54" s="39" t="s">
        <v>19</v>
      </c>
      <c r="C54" s="41" t="s">
        <v>26</v>
      </c>
      <c r="D54" s="43" t="s">
        <v>5</v>
      </c>
      <c r="E54" s="41" t="s">
        <v>27</v>
      </c>
    </row>
    <row r="55" spans="2:5" ht="9" customHeight="1" thickBot="1" x14ac:dyDescent="0.3">
      <c r="B55" s="40"/>
      <c r="C55" s="42"/>
      <c r="D55" s="44"/>
      <c r="E55" s="42"/>
    </row>
    <row r="56" spans="2:5" ht="7.15" customHeight="1" x14ac:dyDescent="0.25">
      <c r="B56" s="16"/>
      <c r="C56" s="16"/>
      <c r="D56" s="16"/>
      <c r="E56" s="16"/>
    </row>
    <row r="57" spans="2:5" x14ac:dyDescent="0.25">
      <c r="B57" s="19" t="s">
        <v>35</v>
      </c>
      <c r="C57" s="28">
        <f>C15</f>
        <v>94694233.38000001</v>
      </c>
      <c r="D57" s="28">
        <f>D15</f>
        <v>51390027.449999996</v>
      </c>
      <c r="E57" s="28">
        <f>E15</f>
        <v>51390027.449999996</v>
      </c>
    </row>
    <row r="58" spans="2:5" ht="22.5" x14ac:dyDescent="0.25">
      <c r="B58" s="20" t="s">
        <v>36</v>
      </c>
      <c r="C58" s="28">
        <f>C59-C60</f>
        <v>0</v>
      </c>
      <c r="D58" s="28">
        <f t="shared" ref="D58:E58" si="4">D59-D60</f>
        <v>0</v>
      </c>
      <c r="E58" s="28">
        <f t="shared" si="4"/>
        <v>0</v>
      </c>
    </row>
    <row r="59" spans="2:5" x14ac:dyDescent="0.25">
      <c r="B59" s="9" t="s">
        <v>29</v>
      </c>
      <c r="C59" s="28">
        <f>C45</f>
        <v>0</v>
      </c>
      <c r="D59" s="28">
        <f>D45</f>
        <v>0</v>
      </c>
      <c r="E59" s="28">
        <f>E45</f>
        <v>0</v>
      </c>
    </row>
    <row r="60" spans="2:5" x14ac:dyDescent="0.25">
      <c r="B60" s="9" t="s">
        <v>32</v>
      </c>
      <c r="C60" s="28">
        <f>C48</f>
        <v>0</v>
      </c>
      <c r="D60" s="28">
        <f>D48</f>
        <v>0</v>
      </c>
      <c r="E60" s="28">
        <f>E48</f>
        <v>0</v>
      </c>
    </row>
    <row r="61" spans="2:5" ht="7.15" customHeight="1" x14ac:dyDescent="0.25">
      <c r="B61" s="19"/>
      <c r="C61" s="28"/>
      <c r="D61" s="28"/>
      <c r="E61" s="28"/>
    </row>
    <row r="62" spans="2:5" x14ac:dyDescent="0.25">
      <c r="B62" s="20" t="s">
        <v>11</v>
      </c>
      <c r="C62" s="28">
        <f>C20</f>
        <v>94694233.38000001</v>
      </c>
      <c r="D62" s="28">
        <f>D20</f>
        <v>36808826.18</v>
      </c>
      <c r="E62" s="28">
        <f>E20</f>
        <v>36808826.18</v>
      </c>
    </row>
    <row r="63" spans="2:5" ht="7.15" customHeight="1" x14ac:dyDescent="0.25">
      <c r="B63" s="19"/>
      <c r="C63" s="28"/>
      <c r="D63" s="28"/>
      <c r="E63" s="28"/>
    </row>
    <row r="64" spans="2:5" x14ac:dyDescent="0.25">
      <c r="B64" s="20" t="s">
        <v>14</v>
      </c>
      <c r="C64" s="28">
        <f>C24</f>
        <v>0</v>
      </c>
      <c r="D64" s="28">
        <f>D24</f>
        <v>0</v>
      </c>
      <c r="E64" s="28">
        <f>E24</f>
        <v>0</v>
      </c>
    </row>
    <row r="65" spans="2:5" ht="7.15" customHeight="1" x14ac:dyDescent="0.25">
      <c r="B65" s="19"/>
      <c r="C65" s="28"/>
      <c r="D65" s="28"/>
      <c r="E65" s="28"/>
    </row>
    <row r="66" spans="2:5" x14ac:dyDescent="0.25">
      <c r="B66" s="21" t="s">
        <v>37</v>
      </c>
      <c r="C66" s="30">
        <f>C57+C58-C62+C64</f>
        <v>0</v>
      </c>
      <c r="D66" s="30">
        <f t="shared" ref="D66:E66" si="5">D57+D58-D62+D64</f>
        <v>14581201.269999996</v>
      </c>
      <c r="E66" s="30">
        <f t="shared" si="5"/>
        <v>14581201.269999996</v>
      </c>
    </row>
    <row r="67" spans="2:5" ht="22.5" x14ac:dyDescent="0.25">
      <c r="B67" s="21" t="s">
        <v>38</v>
      </c>
      <c r="C67" s="30">
        <f>C66-C58</f>
        <v>0</v>
      </c>
      <c r="D67" s="30">
        <f t="shared" ref="D67:E67" si="6">D66-D58</f>
        <v>14581201.269999996</v>
      </c>
      <c r="E67" s="30">
        <f t="shared" si="6"/>
        <v>14581201.269999996</v>
      </c>
    </row>
    <row r="68" spans="2:5" ht="5.25" customHeight="1" thickBot="1" x14ac:dyDescent="0.3">
      <c r="B68" s="22"/>
      <c r="C68" s="23"/>
      <c r="D68" s="23"/>
      <c r="E68" s="23"/>
    </row>
    <row r="69" spans="2:5" ht="9.75" customHeight="1" thickBot="1" x14ac:dyDescent="0.3"/>
    <row r="70" spans="2:5" x14ac:dyDescent="0.25">
      <c r="B70" s="39" t="s">
        <v>19</v>
      </c>
      <c r="C70" s="41" t="s">
        <v>39</v>
      </c>
      <c r="D70" s="43" t="s">
        <v>5</v>
      </c>
      <c r="E70" s="41" t="s">
        <v>27</v>
      </c>
    </row>
    <row r="71" spans="2:5" ht="15.75" thickBot="1" x14ac:dyDescent="0.3">
      <c r="B71" s="40"/>
      <c r="C71" s="42"/>
      <c r="D71" s="44"/>
      <c r="E71" s="42"/>
    </row>
    <row r="72" spans="2:5" ht="7.15" customHeight="1" x14ac:dyDescent="0.25">
      <c r="B72" s="16"/>
      <c r="C72" s="16"/>
      <c r="D72" s="16"/>
      <c r="E72" s="16"/>
    </row>
    <row r="73" spans="2:5" x14ac:dyDescent="0.25">
      <c r="B73" s="19" t="s">
        <v>9</v>
      </c>
      <c r="C73" s="31">
        <f>C16</f>
        <v>29994678.620000001</v>
      </c>
      <c r="D73" s="31">
        <f t="shared" ref="D73:E73" si="7">D16</f>
        <v>18571199.32</v>
      </c>
      <c r="E73" s="31">
        <f t="shared" si="7"/>
        <v>18571199.32</v>
      </c>
    </row>
    <row r="74" spans="2:5" ht="22.5" x14ac:dyDescent="0.25">
      <c r="B74" s="20" t="s">
        <v>40</v>
      </c>
      <c r="C74" s="31">
        <f>C75-C76</f>
        <v>0</v>
      </c>
      <c r="D74" s="31">
        <f t="shared" ref="D74:E74" si="8">D75-D76</f>
        <v>0</v>
      </c>
      <c r="E74" s="31">
        <f t="shared" si="8"/>
        <v>0</v>
      </c>
    </row>
    <row r="75" spans="2:5" x14ac:dyDescent="0.25">
      <c r="B75" s="9" t="s">
        <v>30</v>
      </c>
      <c r="C75" s="31">
        <f>C46</f>
        <v>0</v>
      </c>
      <c r="D75" s="31">
        <f>D46</f>
        <v>0</v>
      </c>
      <c r="E75" s="31">
        <f>E46</f>
        <v>0</v>
      </c>
    </row>
    <row r="76" spans="2:5" x14ac:dyDescent="0.25">
      <c r="B76" s="9" t="s">
        <v>33</v>
      </c>
      <c r="C76" s="31">
        <f>C49</f>
        <v>0</v>
      </c>
      <c r="D76" s="31">
        <f>D49</f>
        <v>0</v>
      </c>
      <c r="E76" s="31">
        <f>E49</f>
        <v>0</v>
      </c>
    </row>
    <row r="77" spans="2:5" ht="7.15" customHeight="1" x14ac:dyDescent="0.25">
      <c r="B77" s="19"/>
      <c r="C77" s="31"/>
      <c r="D77" s="31"/>
      <c r="E77" s="31"/>
    </row>
    <row r="78" spans="2:5" x14ac:dyDescent="0.25">
      <c r="B78" s="20" t="s">
        <v>41</v>
      </c>
      <c r="C78" s="31">
        <f>C21</f>
        <v>29994678.620000001</v>
      </c>
      <c r="D78" s="31">
        <f t="shared" ref="D78:E78" si="9">D21</f>
        <v>16731074.689999999</v>
      </c>
      <c r="E78" s="31">
        <f t="shared" si="9"/>
        <v>16731074.689999999</v>
      </c>
    </row>
    <row r="79" spans="2:5" ht="7.15" customHeight="1" x14ac:dyDescent="0.25">
      <c r="B79" s="19"/>
      <c r="C79" s="31"/>
      <c r="D79" s="31"/>
      <c r="E79" s="31"/>
    </row>
    <row r="80" spans="2:5" x14ac:dyDescent="0.25">
      <c r="B80" s="20" t="s">
        <v>15</v>
      </c>
      <c r="C80" s="31">
        <f>C25</f>
        <v>0</v>
      </c>
      <c r="D80" s="31">
        <f t="shared" ref="D80:E80" si="10">D25</f>
        <v>0</v>
      </c>
      <c r="E80" s="31">
        <f t="shared" si="10"/>
        <v>0</v>
      </c>
    </row>
    <row r="81" spans="2:5" ht="7.15" customHeight="1" x14ac:dyDescent="0.25">
      <c r="B81" s="19"/>
      <c r="C81" s="31"/>
      <c r="D81" s="31"/>
      <c r="E81" s="31"/>
    </row>
    <row r="82" spans="2:5" x14ac:dyDescent="0.25">
      <c r="B82" s="21" t="s">
        <v>42</v>
      </c>
      <c r="C82" s="32">
        <f>C73+C74-C78+C80</f>
        <v>0</v>
      </c>
      <c r="D82" s="32">
        <f>D73+D74-D78+D80</f>
        <v>1840124.6300000008</v>
      </c>
      <c r="E82" s="32">
        <f>E73+E74-E78+E80</f>
        <v>1840124.6300000008</v>
      </c>
    </row>
    <row r="83" spans="2:5" ht="22.5" x14ac:dyDescent="0.25">
      <c r="B83" s="21" t="s">
        <v>43</v>
      </c>
      <c r="C83" s="32">
        <f>C82-C74</f>
        <v>0</v>
      </c>
      <c r="D83" s="32">
        <f t="shared" ref="D83:E83" si="11">D82-D74</f>
        <v>1840124.6300000008</v>
      </c>
      <c r="E83" s="32">
        <f t="shared" si="11"/>
        <v>1840124.6300000008</v>
      </c>
    </row>
    <row r="84" spans="2:5" ht="5.25" customHeight="1" thickBot="1" x14ac:dyDescent="0.3">
      <c r="B84" s="22"/>
      <c r="C84" s="24"/>
      <c r="D84" s="24"/>
      <c r="E84" s="24"/>
    </row>
    <row r="95" spans="2:5" x14ac:dyDescent="0.25">
      <c r="B95" s="6" t="s">
        <v>44</v>
      </c>
      <c r="C95" s="7"/>
      <c r="D95" s="7"/>
      <c r="E95" s="7"/>
    </row>
    <row r="96" spans="2:5" ht="59.25" customHeight="1" x14ac:dyDescent="0.25">
      <c r="B96" s="37" t="s">
        <v>45</v>
      </c>
      <c r="C96" s="37"/>
      <c r="D96" s="37"/>
      <c r="E96" s="37"/>
    </row>
    <row r="97" spans="2:5" ht="36" customHeight="1" x14ac:dyDescent="0.25">
      <c r="B97" s="37" t="s">
        <v>46</v>
      </c>
      <c r="C97" s="37"/>
      <c r="D97" s="37"/>
      <c r="E97" s="37"/>
    </row>
    <row r="98" spans="2:5" ht="59.25" customHeight="1" x14ac:dyDescent="0.25">
      <c r="B98" s="37" t="s">
        <v>47</v>
      </c>
      <c r="C98" s="37"/>
      <c r="D98" s="37"/>
      <c r="E98" s="37"/>
    </row>
    <row r="99" spans="2:5" x14ac:dyDescent="0.25">
      <c r="B99" s="37" t="s">
        <v>48</v>
      </c>
      <c r="C99" s="37"/>
      <c r="D99" s="37"/>
      <c r="E99" s="37"/>
    </row>
  </sheetData>
  <mergeCells count="27">
    <mergeCell ref="E54:E55"/>
    <mergeCell ref="D2:E2"/>
    <mergeCell ref="B4:E4"/>
    <mergeCell ref="B6:E6"/>
    <mergeCell ref="B7:E7"/>
    <mergeCell ref="B9:E9"/>
    <mergeCell ref="B11:B12"/>
    <mergeCell ref="C11:C12"/>
    <mergeCell ref="D11:D12"/>
    <mergeCell ref="E11:E12"/>
    <mergeCell ref="B5:E5"/>
    <mergeCell ref="B98:E98"/>
    <mergeCell ref="B99:E99"/>
    <mergeCell ref="B8:E8"/>
    <mergeCell ref="B70:B71"/>
    <mergeCell ref="C70:C71"/>
    <mergeCell ref="D70:D71"/>
    <mergeCell ref="E70:E71"/>
    <mergeCell ref="B96:E96"/>
    <mergeCell ref="B97:E97"/>
    <mergeCell ref="B41:B42"/>
    <mergeCell ref="C41:C42"/>
    <mergeCell ref="D41:D42"/>
    <mergeCell ref="E41:E42"/>
    <mergeCell ref="B54:B55"/>
    <mergeCell ref="C54:C55"/>
    <mergeCell ref="D54:D55"/>
  </mergeCells>
  <printOptions horizontalCentered="1"/>
  <pageMargins left="0.51181102362204722" right="0.43307086614173229" top="0.59055118110236227" bottom="0.74803149606299213" header="0" footer="0"/>
  <pageSetup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LDF-4</vt:lpstr>
      <vt:lpstr>'LDF-4'!Área_de_impresión</vt:lpstr>
      <vt:lpstr>'LDF-4'!Títulos_a_imprimir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oican</dc:creator>
  <cp:lastModifiedBy>CUENTA PUBLICA</cp:lastModifiedBy>
  <cp:lastPrinted>2020-09-14T00:11:16Z</cp:lastPrinted>
  <dcterms:created xsi:type="dcterms:W3CDTF">2019-07-23T01:31:24Z</dcterms:created>
  <dcterms:modified xsi:type="dcterms:W3CDTF">2020-09-21T22:31:57Z</dcterms:modified>
</cp:coreProperties>
</file>